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7060" windowHeight="9540" activeTab="1"/>
  </bookViews>
  <sheets>
    <sheet name="LFITabelle-379273" sheetId="1" r:id="rId1"/>
    <sheet name="Tabelle1" sheetId="2" r:id="rId2"/>
  </sheets>
  <calcPr calcId="145621" calcOnSave="0"/>
</workbook>
</file>

<file path=xl/calcChain.xml><?xml version="1.0" encoding="utf-8"?>
<calcChain xmlns="http://schemas.openxmlformats.org/spreadsheetml/2006/main">
  <c r="C12" i="2" l="1"/>
  <c r="D12" i="2"/>
  <c r="E12" i="2"/>
  <c r="F12" i="2"/>
  <c r="G12" i="2"/>
  <c r="H12" i="2"/>
  <c r="I12" i="2"/>
  <c r="J12" i="2"/>
  <c r="K12" i="2"/>
  <c r="L12" i="2"/>
  <c r="M12" i="2"/>
  <c r="N12" i="2"/>
  <c r="B12" i="2"/>
  <c r="C8" i="2"/>
  <c r="C13" i="2" s="1"/>
  <c r="D8" i="2"/>
  <c r="D13" i="2" s="1"/>
  <c r="E8" i="2"/>
  <c r="E13" i="2" s="1"/>
  <c r="F8" i="2"/>
  <c r="F13" i="2" s="1"/>
  <c r="G8" i="2"/>
  <c r="G13" i="2" s="1"/>
  <c r="H8" i="2"/>
  <c r="H13" i="2" s="1"/>
  <c r="I8" i="2"/>
  <c r="I13" i="2" s="1"/>
  <c r="J8" i="2"/>
  <c r="J13" i="2" s="1"/>
  <c r="K8" i="2"/>
  <c r="K13" i="2" s="1"/>
  <c r="L8" i="2"/>
  <c r="L13" i="2" s="1"/>
  <c r="M8" i="2"/>
  <c r="M13" i="2" s="1"/>
  <c r="N8" i="2"/>
  <c r="N13" i="2" s="1"/>
  <c r="B8" i="2"/>
  <c r="B13" i="2" s="1"/>
</calcChain>
</file>

<file path=xl/sharedStrings.xml><?xml version="1.0" encoding="utf-8"?>
<sst xmlns="http://schemas.openxmlformats.org/spreadsheetml/2006/main" count="107" uniqueCount="51">
  <si>
    <t>Luzern LU1</t>
  </si>
  <si>
    <t>Vorrat</t>
  </si>
  <si>
    <t>Nadelholz/Laubholz</t>
  </si>
  <si>
    <t>Aussageeinheit: Aussageeinheit Luzern</t>
  </si>
  <si>
    <t>Einheit: m³/ha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</si>
  <si>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</si>
  <si>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</si>
  <si>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</si>
  <si>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</si>
  <si>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</si>
  <si>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</si>
  <si>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</si>
  <si>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</si>
  <si>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</si>
  <si>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</si>
  <si>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</si>
  <si>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</si>
  <si>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</si>
  <si>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</si>
  <si>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</si>
  <si>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</si>
  <si>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</si>
  <si>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m³/ha</t>
  </si>
  <si>
    <t>± %</t>
  </si>
  <si>
    <t>NPlot</t>
  </si>
  <si>
    <t>Nadelholz</t>
  </si>
  <si>
    <t>Laubholz</t>
  </si>
  <si>
    <t>Total</t>
  </si>
  <si>
    <t xml:space="preserve">© WSL, Schweizerisches Landesforstinventar, 10.03.2017 </t>
  </si>
  <si>
    <r>
      <t>Vorrat</t>
    </r>
    <r>
      <rPr>
        <sz val="8"/>
        <color theme="1"/>
        <rFont val="Verdana"/>
        <family val="2"/>
      </rPr>
      <t xml:space="preserve"> </t>
    </r>
    <r>
      <rPr>
        <sz val="9.9"/>
        <color rgb="FFAAAAAA"/>
        <rFont val="Verdana"/>
        <family val="2"/>
      </rPr>
      <t>#21</t>
    </r>
  </si>
  <si>
    <t>Schaftholzvolumen in Rinde der lebenden Bäume und Sträucher (stehende und liegende) ab 12 cm BHD. Dieses entspricht international dem "growing stock". Die Biaskorrektur der Tarifprobebäume kann so stark ausfallen, dass bei kleinen Baumzahlen negative Werte resultieren können.</t>
  </si>
  <si>
    <r>
      <t>Nadelholz/Laubholz</t>
    </r>
    <r>
      <rPr>
        <sz val="8"/>
        <color theme="1"/>
        <rFont val="Verdana"/>
        <family val="2"/>
      </rPr>
      <t xml:space="preserve"> </t>
    </r>
    <r>
      <rPr>
        <sz val="9.9"/>
        <color rgb="FFAAAAAA"/>
        <rFont val="Verdana"/>
        <family val="2"/>
      </rPr>
      <t>#96</t>
    </r>
  </si>
  <si>
    <t>Laub- oder Nadelbaum.</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</si>
  <si>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</si>
  <si>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</si>
  <si>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</si>
  <si>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</si>
  <si>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</si>
  <si>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Vorrat Nadelholz / Laubholz</t>
  </si>
  <si>
    <t>Lbhanteil</t>
  </si>
  <si>
    <t>Lbh min*</t>
  </si>
  <si>
    <t>Lbh opt*</t>
  </si>
  <si>
    <t>* aus GIS-Layer natürliche Waldgesellschaften und Angaben Waldbaukommentar</t>
  </si>
  <si>
    <t>Lbh± %</t>
  </si>
  <si>
    <t>dopp St.fehler in %</t>
  </si>
  <si>
    <t>dopp St.fehler in m3/ha</t>
  </si>
  <si>
    <t>Laubholzanteil gemäss Waldinventur</t>
  </si>
  <si>
    <r>
      <t>Laubholz-Vorrat pro Aussageeinheit in m</t>
    </r>
    <r>
      <rPr>
        <b/>
        <vertAlign val="superscript"/>
        <sz val="11"/>
        <color theme="1"/>
        <rFont val="Arial"/>
        <family val="2"/>
      </rPr>
      <t>3</t>
    </r>
    <r>
      <rPr>
        <b/>
        <sz val="11"/>
        <color theme="1"/>
        <rFont val="Arial"/>
        <family val="2"/>
      </rPr>
      <t>/ha mit doppelter Standardabweichung</t>
    </r>
  </si>
  <si>
    <r>
      <t>Vorrat Nadelholz /Laubholz pro Aussageeinheit in m</t>
    </r>
    <r>
      <rPr>
        <b/>
        <vertAlign val="superscript"/>
        <sz val="11"/>
        <color theme="1"/>
        <rFont val="Arial"/>
        <family val="2"/>
      </rPr>
      <t>3</t>
    </r>
    <r>
      <rPr>
        <b/>
        <sz val="11"/>
        <color theme="1"/>
        <rFont val="Arial"/>
        <family val="2"/>
      </rPr>
      <t>/ha</t>
    </r>
  </si>
  <si>
    <t>Laubholzanteil gemäss Waldinventur sowie minimaler und optimaler Laubholzanteil gemäss Waldbaukommentar /pflanzensoz. Kartierung pro Aussageeinheit</t>
  </si>
  <si>
    <t xml:space="preserve">Laubholzanteil gemäss Waldinventur sowie minimaler und optimaler Laubholzanteil gemäss Waldbaukommentar /pflanzensoz. Kartierung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</si>
</sst>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
      <b/>
      <vertAlign val="superscript"/>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1">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6" fillId="0" borderId="0" xfId="0" applyFont="1"/>
    <xf numFmtId="49" fontId="18" fillId="0" borderId="0" xfId="0" applyNumberFormat="1" applyFont="1" applyBorder="1" applyAlignment="1">
      <alignment horizontal="left" wrapText="1"/>
    </xf>
    <xf numFmtId="9" fontId="18" fillId="0" borderId="0" xfId="42" applyFont="1" applyBorder="1" applyAlignment="1">
      <alignment horizontal="right" wrapText="1"/>
    </xf>
    <xf numFmtId="0" fontId="18" fillId="0" borderId="0" xfId="0" applyFont="1" applyBorder="1" applyAlignment="1">
      <alignment horizontal="center" vertical="center" wrapText="1"/>
    </xf>
    <xf numFmtId="1" fontId="18" fillId="0" borderId="0" xfId="0" applyNumberFormat="1" applyFont="1" applyBorder="1" applyAlignment="1">
      <alignment horizontal="right" wrapText="1"/>
    </xf>
    <xf numFmtId="49" fontId="18" fillId="0" borderId="0" xfId="0" applyNumberFormat="1" applyFont="1" applyBorder="1" applyAlignment="1">
      <alignment horizontal="left" wrapText="1"/>
    </xf>
    <xf numFmtId="9" fontId="0" fillId="0" borderId="0" xfId="42"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49" fontId="18" fillId="0" borderId="0" xfId="0" applyNumberFormat="1" applyFont="1" applyBorder="1" applyAlignment="1">
      <alignment horizontal="left"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2"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Tabelle1!$A$5</c:f>
              <c:strCache>
                <c:ptCount val="1"/>
                <c:pt idx="0">
                  <c:v>Nadelholz</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General</c:formatCode>
                <c:ptCount val="13"/>
                <c:pt idx="0">
                  <c:v>280.3</c:v>
                </c:pt>
                <c:pt idx="1">
                  <c:v>193</c:v>
                </c:pt>
                <c:pt idx="2">
                  <c:v>232.1</c:v>
                </c:pt>
                <c:pt idx="3">
                  <c:v>230.4</c:v>
                </c:pt>
                <c:pt idx="4">
                  <c:v>243.7</c:v>
                </c:pt>
                <c:pt idx="5">
                  <c:v>333.8</c:v>
                </c:pt>
                <c:pt idx="6">
                  <c:v>275.5</c:v>
                </c:pt>
                <c:pt idx="7">
                  <c:v>286.3</c:v>
                </c:pt>
                <c:pt idx="8">
                  <c:v>331.9</c:v>
                </c:pt>
                <c:pt idx="9">
                  <c:v>298.10000000000002</c:v>
                </c:pt>
                <c:pt idx="10">
                  <c:v>332</c:v>
                </c:pt>
                <c:pt idx="11">
                  <c:v>342.2</c:v>
                </c:pt>
                <c:pt idx="12">
                  <c:v>297.8</c:v>
                </c:pt>
              </c:numCache>
            </c:numRef>
          </c:val>
        </c:ser>
        <c:ser>
          <c:idx val="1"/>
          <c:order val="1"/>
          <c:tx>
            <c:strRef>
              <c:f>Tabelle1!$A$6</c:f>
              <c:strCache>
                <c:ptCount val="1"/>
                <c:pt idx="0">
                  <c:v>Laubholz</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General</c:formatCode>
                <c:ptCount val="13"/>
                <c:pt idx="0">
                  <c:v>139.69999999999999</c:v>
                </c:pt>
                <c:pt idx="1">
                  <c:v>148.69999999999999</c:v>
                </c:pt>
                <c:pt idx="2">
                  <c:v>117.9</c:v>
                </c:pt>
                <c:pt idx="3">
                  <c:v>210.5</c:v>
                </c:pt>
                <c:pt idx="4">
                  <c:v>112.8</c:v>
                </c:pt>
                <c:pt idx="5">
                  <c:v>66</c:v>
                </c:pt>
                <c:pt idx="6">
                  <c:v>102.8</c:v>
                </c:pt>
                <c:pt idx="7">
                  <c:v>124.2</c:v>
                </c:pt>
                <c:pt idx="8">
                  <c:v>89.5</c:v>
                </c:pt>
                <c:pt idx="9">
                  <c:v>122.9</c:v>
                </c:pt>
                <c:pt idx="10">
                  <c:v>60.3</c:v>
                </c:pt>
                <c:pt idx="11">
                  <c:v>53.2</c:v>
                </c:pt>
                <c:pt idx="12">
                  <c:v>99.7</c:v>
                </c:pt>
              </c:numCache>
            </c:numRef>
          </c:val>
        </c:ser>
        <c:dLbls>
          <c:showLegendKey val="0"/>
          <c:showVal val="0"/>
          <c:showCatName val="0"/>
          <c:showSerName val="0"/>
          <c:showPercent val="0"/>
          <c:showBubbleSize val="0"/>
        </c:dLbls>
        <c:gapWidth val="150"/>
        <c:overlap val="100"/>
        <c:axId val="101815424"/>
        <c:axId val="101816960"/>
      </c:barChart>
      <c:catAx>
        <c:axId val="101815424"/>
        <c:scaling>
          <c:orientation val="minMax"/>
        </c:scaling>
        <c:delete val="0"/>
        <c:axPos val="b"/>
        <c:majorTickMark val="out"/>
        <c:minorTickMark val="none"/>
        <c:tickLblPos val="nextTo"/>
        <c:crossAx val="101816960"/>
        <c:crosses val="autoZero"/>
        <c:auto val="1"/>
        <c:lblAlgn val="ctr"/>
        <c:lblOffset val="100"/>
        <c:noMultiLvlLbl val="0"/>
      </c:catAx>
      <c:valAx>
        <c:axId val="101816960"/>
        <c:scaling>
          <c:orientation val="minMax"/>
        </c:scaling>
        <c:delete val="0"/>
        <c:axPos val="l"/>
        <c:majorGridlines/>
        <c:numFmt formatCode="General" sourceLinked="1"/>
        <c:majorTickMark val="out"/>
        <c:minorTickMark val="none"/>
        <c:tickLblPos val="nextTo"/>
        <c:crossAx val="10181542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Tabelle1!$A$8</c:f>
              <c:strCache>
                <c:ptCount val="1"/>
                <c:pt idx="0">
                  <c:v>Lbhanteil</c:v>
                </c:pt>
              </c:strCache>
            </c:strRef>
          </c:tx>
          <c:invertIfNegative val="0"/>
          <c:errBars>
            <c:errBarType val="both"/>
            <c:errValType val="cust"/>
            <c:noEndCap val="0"/>
            <c:plus>
              <c:numRef>
                <c:f>Tabelle1!$B$13:$N$13</c:f>
                <c:numCache>
                  <c:formatCode>General</c:formatCode>
                  <c:ptCount val="13"/>
                  <c:pt idx="0">
                    <c:v>5.9871428571428568E-2</c:v>
                  </c:pt>
                  <c:pt idx="1">
                    <c:v>0.13059133489461358</c:v>
                  </c:pt>
                  <c:pt idx="2">
                    <c:v>0.10779428571428572</c:v>
                  </c:pt>
                  <c:pt idx="3">
                    <c:v>0.15277840780222274</c:v>
                  </c:pt>
                  <c:pt idx="4">
                    <c:v>0.10757924263674613</c:v>
                  </c:pt>
                  <c:pt idx="5">
                    <c:v>5.6128064032016006E-2</c:v>
                  </c:pt>
                  <c:pt idx="6">
                    <c:v>7.0671602326811217E-2</c:v>
                  </c:pt>
                  <c:pt idx="7">
                    <c:v>8.4736842105263152E-2</c:v>
                  </c:pt>
                  <c:pt idx="8">
                    <c:v>4.6725201708590409E-2</c:v>
                  </c:pt>
                  <c:pt idx="9">
                    <c:v>5.8370933270007121E-2</c:v>
                  </c:pt>
                  <c:pt idx="10">
                    <c:v>4.3027522935779813E-2</c:v>
                  </c:pt>
                  <c:pt idx="11">
                    <c:v>3.4982296408700056E-2</c:v>
                  </c:pt>
                  <c:pt idx="12">
                    <c:v>2.0060362173038228E-2</c:v>
                  </c:pt>
                </c:numCache>
              </c:numRef>
            </c:plus>
            <c:minus>
              <c:numRef>
                <c:f>Tabelle1!$B$13:$N$13</c:f>
                <c:numCache>
                  <c:formatCode>General</c:formatCode>
                  <c:ptCount val="13"/>
                  <c:pt idx="0">
                    <c:v>5.9871428571428568E-2</c:v>
                  </c:pt>
                  <c:pt idx="1">
                    <c:v>0.13059133489461358</c:v>
                  </c:pt>
                  <c:pt idx="2">
                    <c:v>0.10779428571428572</c:v>
                  </c:pt>
                  <c:pt idx="3">
                    <c:v>0.15277840780222274</c:v>
                  </c:pt>
                  <c:pt idx="4">
                    <c:v>0.10757924263674613</c:v>
                  </c:pt>
                  <c:pt idx="5">
                    <c:v>5.6128064032016006E-2</c:v>
                  </c:pt>
                  <c:pt idx="6">
                    <c:v>7.0671602326811217E-2</c:v>
                  </c:pt>
                  <c:pt idx="7">
                    <c:v>8.4736842105263152E-2</c:v>
                  </c:pt>
                  <c:pt idx="8">
                    <c:v>4.6725201708590409E-2</c:v>
                  </c:pt>
                  <c:pt idx="9">
                    <c:v>5.8370933270007121E-2</c:v>
                  </c:pt>
                  <c:pt idx="10">
                    <c:v>4.3027522935779813E-2</c:v>
                  </c:pt>
                  <c:pt idx="11">
                    <c:v>3.4982296408700056E-2</c:v>
                  </c:pt>
                  <c:pt idx="12">
                    <c:v>2.0060362173038228E-2</c:v>
                  </c:pt>
                </c:numCache>
              </c:numRef>
            </c:minus>
            <c:spPr>
              <a:ln w="22225"/>
            </c:spPr>
          </c:errBars>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Tabelle1!$B$8:$N$8</c:f>
              <c:numCache>
                <c:formatCode>0%</c:formatCode>
                <c:ptCount val="13"/>
                <c:pt idx="0">
                  <c:v>0.33261904761904759</c:v>
                </c:pt>
                <c:pt idx="1">
                  <c:v>0.4353044496487119</c:v>
                </c:pt>
                <c:pt idx="2">
                  <c:v>0.33685714285714285</c:v>
                </c:pt>
                <c:pt idx="3">
                  <c:v>0.47743252438194606</c:v>
                </c:pt>
                <c:pt idx="4">
                  <c:v>0.3164095371669004</c:v>
                </c:pt>
                <c:pt idx="5">
                  <c:v>0.16508254127063532</c:v>
                </c:pt>
                <c:pt idx="6">
                  <c:v>0.27181385510312006</c:v>
                </c:pt>
                <c:pt idx="7">
                  <c:v>0.30263157894736842</c:v>
                </c:pt>
                <c:pt idx="8">
                  <c:v>0.21238728049359279</c:v>
                </c:pt>
                <c:pt idx="9">
                  <c:v>0.2918546663500356</c:v>
                </c:pt>
                <c:pt idx="10">
                  <c:v>0.1536697247706422</c:v>
                </c:pt>
                <c:pt idx="11">
                  <c:v>0.13454729387961559</c:v>
                </c:pt>
                <c:pt idx="12">
                  <c:v>0.25075452716297786</c:v>
                </c:pt>
              </c:numCache>
            </c:numRef>
          </c:val>
        </c:ser>
        <c:ser>
          <c:idx val="1"/>
          <c:order val="1"/>
          <c:tx>
            <c:strRef>
              <c:f>Tabelle1!$A$9</c:f>
              <c:strCache>
                <c:ptCount val="1"/>
                <c:pt idx="0">
                  <c:v>Lbh min*</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Tabelle1!$B$9:$N$9</c:f>
              <c:numCache>
                <c:formatCode>0%</c:formatCode>
                <c:ptCount val="13"/>
                <c:pt idx="0">
                  <c:v>0.4</c:v>
                </c:pt>
                <c:pt idx="1">
                  <c:v>0.44</c:v>
                </c:pt>
                <c:pt idx="2">
                  <c:v>0.51</c:v>
                </c:pt>
                <c:pt idx="3">
                  <c:v>0.49</c:v>
                </c:pt>
                <c:pt idx="4">
                  <c:v>0.51</c:v>
                </c:pt>
                <c:pt idx="5">
                  <c:v>0.45</c:v>
                </c:pt>
                <c:pt idx="6">
                  <c:v>0.42</c:v>
                </c:pt>
                <c:pt idx="7">
                  <c:v>0.43</c:v>
                </c:pt>
                <c:pt idx="8">
                  <c:v>0.4</c:v>
                </c:pt>
                <c:pt idx="9">
                  <c:v>0.45</c:v>
                </c:pt>
                <c:pt idx="10">
                  <c:v>0.3</c:v>
                </c:pt>
                <c:pt idx="11">
                  <c:v>0.31</c:v>
                </c:pt>
                <c:pt idx="12">
                  <c:v>0.4</c:v>
                </c:pt>
              </c:numCache>
            </c:numRef>
          </c:val>
        </c:ser>
        <c:ser>
          <c:idx val="2"/>
          <c:order val="2"/>
          <c:tx>
            <c:strRef>
              <c:f>Tabelle1!$A$10</c:f>
              <c:strCache>
                <c:ptCount val="1"/>
                <c:pt idx="0">
                  <c:v>Lbh opt*</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Tabelle1!$B$10:$N$10</c:f>
              <c:numCache>
                <c:formatCode>0%</c:formatCode>
                <c:ptCount val="13"/>
                <c:pt idx="0">
                  <c:v>0.59</c:v>
                </c:pt>
                <c:pt idx="1">
                  <c:v>0.64</c:v>
                </c:pt>
                <c:pt idx="2">
                  <c:v>0.7</c:v>
                </c:pt>
                <c:pt idx="3">
                  <c:v>0.72</c:v>
                </c:pt>
                <c:pt idx="4">
                  <c:v>0.71</c:v>
                </c:pt>
                <c:pt idx="5">
                  <c:v>0.64</c:v>
                </c:pt>
                <c:pt idx="6">
                  <c:v>0.62</c:v>
                </c:pt>
                <c:pt idx="7">
                  <c:v>0.63</c:v>
                </c:pt>
                <c:pt idx="8">
                  <c:v>0.6</c:v>
                </c:pt>
                <c:pt idx="9">
                  <c:v>0.66</c:v>
                </c:pt>
                <c:pt idx="10">
                  <c:v>0.44</c:v>
                </c:pt>
                <c:pt idx="11">
                  <c:v>0.45</c:v>
                </c:pt>
                <c:pt idx="12">
                  <c:v>0.57999999999999996</c:v>
                </c:pt>
              </c:numCache>
            </c:numRef>
          </c:val>
        </c:ser>
        <c:dLbls>
          <c:showLegendKey val="0"/>
          <c:showVal val="0"/>
          <c:showCatName val="0"/>
          <c:showSerName val="0"/>
          <c:showPercent val="0"/>
          <c:showBubbleSize val="0"/>
        </c:dLbls>
        <c:gapWidth val="150"/>
        <c:axId val="102318464"/>
        <c:axId val="102320000"/>
      </c:barChart>
      <c:catAx>
        <c:axId val="102318464"/>
        <c:scaling>
          <c:orientation val="minMax"/>
        </c:scaling>
        <c:delete val="0"/>
        <c:axPos val="b"/>
        <c:majorTickMark val="out"/>
        <c:minorTickMark val="none"/>
        <c:tickLblPos val="nextTo"/>
        <c:crossAx val="102320000"/>
        <c:crosses val="autoZero"/>
        <c:auto val="1"/>
        <c:lblAlgn val="ctr"/>
        <c:lblOffset val="100"/>
        <c:noMultiLvlLbl val="0"/>
      </c:catAx>
      <c:valAx>
        <c:axId val="102320000"/>
        <c:scaling>
          <c:orientation val="minMax"/>
        </c:scaling>
        <c:delete val="0"/>
        <c:axPos val="l"/>
        <c:majorGridlines/>
        <c:numFmt formatCode="0%" sourceLinked="1"/>
        <c:majorTickMark val="out"/>
        <c:minorTickMark val="none"/>
        <c:tickLblPos val="nextTo"/>
        <c:crossAx val="10231846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Tabelle1!$A$6</c:f>
              <c:strCache>
                <c:ptCount val="1"/>
                <c:pt idx="0">
                  <c:v>Laubholz</c:v>
                </c:pt>
              </c:strCache>
            </c:strRef>
          </c:tx>
          <c:invertIfNegative val="0"/>
          <c:errBars>
            <c:errBarType val="both"/>
            <c:errValType val="cust"/>
            <c:noEndCap val="0"/>
            <c:plus>
              <c:numRef>
                <c:f>Tabelle1!$B$12:$N$12</c:f>
                <c:numCache>
                  <c:formatCode>General</c:formatCode>
                  <c:ptCount val="13"/>
                  <c:pt idx="0">
                    <c:v>25.146000000000001</c:v>
                  </c:pt>
                  <c:pt idx="1">
                    <c:v>44.61</c:v>
                  </c:pt>
                  <c:pt idx="2">
                    <c:v>37.728000000000002</c:v>
                  </c:pt>
                  <c:pt idx="3">
                    <c:v>67.36</c:v>
                  </c:pt>
                  <c:pt idx="4">
                    <c:v>38.351999999999997</c:v>
                  </c:pt>
                  <c:pt idx="5">
                    <c:v>22.44</c:v>
                  </c:pt>
                  <c:pt idx="6">
                    <c:v>26.727999999999998</c:v>
                  </c:pt>
                  <c:pt idx="7">
                    <c:v>34.775999999999996</c:v>
                  </c:pt>
                  <c:pt idx="8">
                    <c:v>19.690000000000001</c:v>
                  </c:pt>
                  <c:pt idx="9">
                    <c:v>24.58</c:v>
                  </c:pt>
                  <c:pt idx="10">
                    <c:v>16.884</c:v>
                  </c:pt>
                  <c:pt idx="11">
                    <c:v>13.832000000000001</c:v>
                  </c:pt>
                  <c:pt idx="12">
                    <c:v>7.976</c:v>
                  </c:pt>
                </c:numCache>
              </c:numRef>
            </c:plus>
            <c:minus>
              <c:numRef>
                <c:f>Tabelle1!$B$12:$N$12</c:f>
                <c:numCache>
                  <c:formatCode>General</c:formatCode>
                  <c:ptCount val="13"/>
                  <c:pt idx="0">
                    <c:v>25.146000000000001</c:v>
                  </c:pt>
                  <c:pt idx="1">
                    <c:v>44.61</c:v>
                  </c:pt>
                  <c:pt idx="2">
                    <c:v>37.728000000000002</c:v>
                  </c:pt>
                  <c:pt idx="3">
                    <c:v>67.36</c:v>
                  </c:pt>
                  <c:pt idx="4">
                    <c:v>38.351999999999997</c:v>
                  </c:pt>
                  <c:pt idx="5">
                    <c:v>22.44</c:v>
                  </c:pt>
                  <c:pt idx="6">
                    <c:v>26.727999999999998</c:v>
                  </c:pt>
                  <c:pt idx="7">
                    <c:v>34.775999999999996</c:v>
                  </c:pt>
                  <c:pt idx="8">
                    <c:v>19.690000000000001</c:v>
                  </c:pt>
                  <c:pt idx="9">
                    <c:v>24.58</c:v>
                  </c:pt>
                  <c:pt idx="10">
                    <c:v>16.884</c:v>
                  </c:pt>
                  <c:pt idx="11">
                    <c:v>13.832000000000001</c:v>
                  </c:pt>
                  <c:pt idx="12">
                    <c:v>7.976</c:v>
                  </c:pt>
                </c:numCache>
              </c:numRef>
            </c:minus>
            <c:spPr>
              <a:ln w="22225"/>
            </c:spPr>
          </c:errBars>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General</c:formatCode>
                <c:ptCount val="13"/>
                <c:pt idx="0">
                  <c:v>139.69999999999999</c:v>
                </c:pt>
                <c:pt idx="1">
                  <c:v>148.69999999999999</c:v>
                </c:pt>
                <c:pt idx="2">
                  <c:v>117.9</c:v>
                </c:pt>
                <c:pt idx="3">
                  <c:v>210.5</c:v>
                </c:pt>
                <c:pt idx="4">
                  <c:v>112.8</c:v>
                </c:pt>
                <c:pt idx="5">
                  <c:v>66</c:v>
                </c:pt>
                <c:pt idx="6">
                  <c:v>102.8</c:v>
                </c:pt>
                <c:pt idx="7">
                  <c:v>124.2</c:v>
                </c:pt>
                <c:pt idx="8">
                  <c:v>89.5</c:v>
                </c:pt>
                <c:pt idx="9">
                  <c:v>122.9</c:v>
                </c:pt>
                <c:pt idx="10">
                  <c:v>60.3</c:v>
                </c:pt>
                <c:pt idx="11">
                  <c:v>53.2</c:v>
                </c:pt>
                <c:pt idx="12">
                  <c:v>99.7</c:v>
                </c:pt>
              </c:numCache>
            </c:numRef>
          </c:val>
        </c:ser>
        <c:dLbls>
          <c:showLegendKey val="0"/>
          <c:showVal val="0"/>
          <c:showCatName val="0"/>
          <c:showSerName val="0"/>
          <c:showPercent val="0"/>
          <c:showBubbleSize val="0"/>
        </c:dLbls>
        <c:gapWidth val="150"/>
        <c:axId val="102348672"/>
        <c:axId val="102350208"/>
      </c:barChart>
      <c:catAx>
        <c:axId val="102348672"/>
        <c:scaling>
          <c:orientation val="minMax"/>
        </c:scaling>
        <c:delete val="0"/>
        <c:axPos val="b"/>
        <c:majorTickMark val="out"/>
        <c:minorTickMark val="none"/>
        <c:tickLblPos val="nextTo"/>
        <c:crossAx val="102350208"/>
        <c:crosses val="autoZero"/>
        <c:auto val="1"/>
        <c:lblAlgn val="ctr"/>
        <c:lblOffset val="100"/>
        <c:noMultiLvlLbl val="0"/>
      </c:catAx>
      <c:valAx>
        <c:axId val="102350208"/>
        <c:scaling>
          <c:orientation val="minMax"/>
        </c:scaling>
        <c:delete val="0"/>
        <c:axPos val="l"/>
        <c:majorGridlines/>
        <c:numFmt formatCode="General" sourceLinked="1"/>
        <c:majorTickMark val="out"/>
        <c:minorTickMark val="none"/>
        <c:tickLblPos val="nextTo"/>
        <c:crossAx val="10234867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Tabelle1!$A$96</c:f>
              <c:strCache>
                <c:ptCount val="1"/>
                <c:pt idx="0">
                  <c:v>Laubholzanteil gemäss Waldinventur</c:v>
                </c:pt>
              </c:strCache>
            </c:strRef>
          </c:tx>
          <c:invertIfNegative val="0"/>
          <c:cat>
            <c:strRef>
              <c:f>Tabelle1!$D$95</c:f>
              <c:strCache>
                <c:ptCount val="1"/>
                <c:pt idx="0">
                  <c:v>Kanton Luzern</c:v>
                </c:pt>
              </c:strCache>
            </c:strRef>
          </c:cat>
          <c:val>
            <c:numRef>
              <c:f>Tabelle1!$D$96</c:f>
              <c:numCache>
                <c:formatCode>0%</c:formatCode>
                <c:ptCount val="1"/>
                <c:pt idx="0">
                  <c:v>0.25</c:v>
                </c:pt>
              </c:numCache>
            </c:numRef>
          </c:val>
        </c:ser>
        <c:dLbls>
          <c:showLegendKey val="0"/>
          <c:showVal val="0"/>
          <c:showCatName val="0"/>
          <c:showSerName val="0"/>
          <c:showPercent val="0"/>
          <c:showBubbleSize val="0"/>
        </c:dLbls>
        <c:gapWidth val="150"/>
        <c:axId val="104598528"/>
        <c:axId val="104600320"/>
      </c:barChart>
      <c:catAx>
        <c:axId val="104598528"/>
        <c:scaling>
          <c:orientation val="minMax"/>
        </c:scaling>
        <c:delete val="0"/>
        <c:axPos val="b"/>
        <c:majorTickMark val="out"/>
        <c:minorTickMark val="none"/>
        <c:tickLblPos val="nextTo"/>
        <c:crossAx val="104600320"/>
        <c:crosses val="autoZero"/>
        <c:auto val="1"/>
        <c:lblAlgn val="ctr"/>
        <c:lblOffset val="100"/>
        <c:noMultiLvlLbl val="0"/>
      </c:catAx>
      <c:valAx>
        <c:axId val="104600320"/>
        <c:scaling>
          <c:orientation val="minMax"/>
          <c:max val="0.70000000000000007"/>
        </c:scaling>
        <c:delete val="0"/>
        <c:axPos val="l"/>
        <c:majorGridlines/>
        <c:numFmt formatCode="0%" sourceLinked="1"/>
        <c:majorTickMark val="out"/>
        <c:minorTickMark val="none"/>
        <c:tickLblPos val="nextTo"/>
        <c:crossAx val="104598528"/>
        <c:crosses val="autoZero"/>
        <c:crossBetween val="between"/>
      </c:valAx>
    </c:plotArea>
    <c:legend>
      <c:legendPos val="r"/>
      <c:layout>
        <c:manualLayout>
          <c:xMode val="edge"/>
          <c:yMode val="edge"/>
          <c:x val="0.68120844269466319"/>
          <c:y val="0.71720873432487608"/>
          <c:w val="0.30212489063867015"/>
          <c:h val="0.13965660542432196"/>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76199</xdr:colOff>
      <xdr:row>17</xdr:row>
      <xdr:rowOff>0</xdr:rowOff>
    </xdr:from>
    <xdr:to>
      <xdr:col>9</xdr:col>
      <xdr:colOff>514350</xdr:colOff>
      <xdr:row>41</xdr:row>
      <xdr:rowOff>152400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68</xdr:row>
      <xdr:rowOff>14286</xdr:rowOff>
    </xdr:from>
    <xdr:to>
      <xdr:col>10</xdr:col>
      <xdr:colOff>581025</xdr:colOff>
      <xdr:row>92</xdr:row>
      <xdr:rowOff>114299</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xdr:colOff>
      <xdr:row>45</xdr:row>
      <xdr:rowOff>100012</xdr:rowOff>
    </xdr:from>
    <xdr:to>
      <xdr:col>9</xdr:col>
      <xdr:colOff>95250</xdr:colOff>
      <xdr:row>65</xdr:row>
      <xdr:rowOff>85726</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99</xdr:row>
      <xdr:rowOff>176212</xdr:rowOff>
    </xdr:from>
    <xdr:to>
      <xdr:col>6</xdr:col>
      <xdr:colOff>609600</xdr:colOff>
      <xdr:row>115</xdr:row>
      <xdr:rowOff>23812</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0.26041</cdr:x>
      <cdr:y>0.40451</cdr:y>
    </cdr:from>
    <cdr:to>
      <cdr:x>0.4875</cdr:x>
      <cdr:y>0.40451</cdr:y>
    </cdr:to>
    <cdr:cxnSp macro="">
      <cdr:nvCxnSpPr>
        <cdr:cNvPr id="14" name="Gerade Verbindung 2"/>
        <cdr:cNvCxnSpPr/>
      </cdr:nvCxnSpPr>
      <cdr:spPr>
        <a:xfrm xmlns:a="http://schemas.openxmlformats.org/drawingml/2006/main">
          <a:off x="1190610" y="1109664"/>
          <a:ext cx="1038255" cy="0"/>
        </a:xfrm>
        <a:prstGeom xmlns:a="http://schemas.openxmlformats.org/drawingml/2006/main" prst="line">
          <a:avLst/>
        </a:prstGeom>
        <a:ln xmlns:a="http://schemas.openxmlformats.org/drawingml/2006/main" w="28575">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0.26111</cdr:x>
      <cdr:y>0.19039</cdr:y>
    </cdr:from>
    <cdr:to>
      <cdr:x>0.4882</cdr:x>
      <cdr:y>0.19039</cdr:y>
    </cdr:to>
    <cdr:cxnSp macro="">
      <cdr:nvCxnSpPr>
        <cdr:cNvPr id="15" name="Gerade Verbindung 3"/>
        <cdr:cNvCxnSpPr/>
      </cdr:nvCxnSpPr>
      <cdr:spPr>
        <a:xfrm xmlns:a="http://schemas.openxmlformats.org/drawingml/2006/main">
          <a:off x="1193780" y="522290"/>
          <a:ext cx="1038255" cy="0"/>
        </a:xfrm>
        <a:prstGeom xmlns:a="http://schemas.openxmlformats.org/drawingml/2006/main" prst="line">
          <a:avLst/>
        </a:prstGeom>
        <a:ln xmlns:a="http://schemas.openxmlformats.org/drawingml/2006/main" w="28575">
          <a:solidFill>
            <a:srgbClr val="00B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0.67083</cdr:x>
      <cdr:y>0.50521</cdr:y>
    </cdr:from>
    <cdr:to>
      <cdr:x>0.70833</cdr:x>
      <cdr:y>0.50521</cdr:y>
    </cdr:to>
    <cdr:cxnSp macro="">
      <cdr:nvCxnSpPr>
        <cdr:cNvPr id="16" name="Gerade Verbindung 4"/>
        <cdr:cNvCxnSpPr/>
      </cdr:nvCxnSpPr>
      <cdr:spPr>
        <a:xfrm xmlns:a="http://schemas.openxmlformats.org/drawingml/2006/main" flipH="1">
          <a:off x="3067050" y="1385888"/>
          <a:ext cx="171452" cy="0"/>
        </a:xfrm>
        <a:prstGeom xmlns:a="http://schemas.openxmlformats.org/drawingml/2006/main" prst="line">
          <a:avLst/>
        </a:prstGeom>
        <a:ln xmlns:a="http://schemas.openxmlformats.org/drawingml/2006/main" w="28575">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0.67708</cdr:x>
      <cdr:y>0.2691</cdr:y>
    </cdr:from>
    <cdr:to>
      <cdr:x>0.7125</cdr:x>
      <cdr:y>0.2691</cdr:y>
    </cdr:to>
    <cdr:cxnSp macro="">
      <cdr:nvCxnSpPr>
        <cdr:cNvPr id="17" name="Gerade Verbindung 9"/>
        <cdr:cNvCxnSpPr/>
      </cdr:nvCxnSpPr>
      <cdr:spPr>
        <a:xfrm xmlns:a="http://schemas.openxmlformats.org/drawingml/2006/main">
          <a:off x="3095625" y="738188"/>
          <a:ext cx="161925" cy="7"/>
        </a:xfrm>
        <a:prstGeom xmlns:a="http://schemas.openxmlformats.org/drawingml/2006/main" prst="line">
          <a:avLst/>
        </a:prstGeom>
        <a:ln xmlns:a="http://schemas.openxmlformats.org/drawingml/2006/main" w="28575">
          <a:solidFill>
            <a:srgbClr val="00B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0.70208</cdr:x>
      <cdr:y>0.4566</cdr:y>
    </cdr:from>
    <cdr:to>
      <cdr:x>0.9875</cdr:x>
      <cdr:y>0.68229</cdr:y>
    </cdr:to>
    <cdr:sp macro="" textlink="">
      <cdr:nvSpPr>
        <cdr:cNvPr id="18" name="Textfeld 17"/>
        <cdr:cNvSpPr txBox="1"/>
      </cdr:nvSpPr>
      <cdr:spPr>
        <a:xfrm xmlns:a="http://schemas.openxmlformats.org/drawingml/2006/main">
          <a:off x="3209926" y="1252538"/>
          <a:ext cx="1304924" cy="619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000"/>
            <a:t>Laubholzanteil</a:t>
          </a:r>
          <a:r>
            <a:rPr lang="de-CH" sz="1000" baseline="0"/>
            <a:t> minimum gemäss  Waldbaukommentar</a:t>
          </a:r>
        </a:p>
      </cdr:txBody>
    </cdr:sp>
  </cdr:relSizeAnchor>
  <cdr:relSizeAnchor xmlns:cdr="http://schemas.openxmlformats.org/drawingml/2006/chartDrawing">
    <cdr:from>
      <cdr:x>0.70486</cdr:x>
      <cdr:y>0.22338</cdr:y>
    </cdr:from>
    <cdr:to>
      <cdr:x>0.99028</cdr:x>
      <cdr:y>0.44907</cdr:y>
    </cdr:to>
    <cdr:sp macro="" textlink="">
      <cdr:nvSpPr>
        <cdr:cNvPr id="24" name="Textfeld 1"/>
        <cdr:cNvSpPr txBox="1"/>
      </cdr:nvSpPr>
      <cdr:spPr>
        <a:xfrm xmlns:a="http://schemas.openxmlformats.org/drawingml/2006/main">
          <a:off x="3222625" y="612775"/>
          <a:ext cx="1304924"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t>Laubholzanteil</a:t>
          </a:r>
          <a:r>
            <a:rPr lang="de-CH" sz="1000" baseline="0"/>
            <a:t> optimal gemäss  Waldbaukommentar</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showGridLines="0" workbookViewId="0">
      <selection activeCell="AC36" sqref="AC36"/>
    </sheetView>
  </sheetViews>
  <sheetFormatPr baseColWidth="10" defaultRowHeight="10.5" x14ac:dyDescent="0.15"/>
  <cols>
    <col min="1" max="1" width="14.625" style="1" bestFit="1" customWidth="1"/>
    <col min="2" max="2" width="5.375" style="1" customWidth="1"/>
    <col min="3" max="3" width="4" style="1" customWidth="1"/>
    <col min="4" max="4" width="4.5" style="1" customWidth="1"/>
    <col min="5" max="5" width="5.375" style="1" customWidth="1"/>
    <col min="6" max="6" width="4" style="1" customWidth="1"/>
    <col min="7" max="7" width="4.5" style="1" customWidth="1"/>
    <col min="8" max="8" width="5.375" style="1" customWidth="1"/>
    <col min="9" max="9" width="4" style="1" customWidth="1"/>
    <col min="10" max="10" width="4.5" style="1" customWidth="1"/>
    <col min="11" max="11" width="5.375" style="1" customWidth="1"/>
    <col min="12" max="12" width="4" style="1" customWidth="1"/>
    <col min="13" max="13" width="4.5" style="1" customWidth="1"/>
    <col min="14" max="14" width="6" style="1" customWidth="1"/>
    <col min="15" max="15" width="4.5" style="1" customWidth="1"/>
    <col min="16" max="16" width="5" style="1" customWidth="1"/>
    <col min="17" max="17" width="6" style="1" customWidth="1"/>
    <col min="18" max="18" width="4.375" style="1" customWidth="1"/>
    <col min="19" max="19" width="5" style="1" customWidth="1"/>
    <col min="20" max="20" width="5.375" style="1" customWidth="1"/>
    <col min="21" max="21" width="4" style="1" customWidth="1"/>
    <col min="22" max="22" width="4.5" style="1" customWidth="1"/>
    <col min="23" max="23" width="5.75" style="1" customWidth="1"/>
    <col min="24" max="24" width="4.25" style="1" customWidth="1"/>
    <col min="25" max="25" width="4.75" style="1" customWidth="1"/>
    <col min="26" max="26" width="5.375" style="1" customWidth="1"/>
    <col min="27" max="27" width="4" style="1" customWidth="1"/>
    <col min="28" max="28" width="4.5" style="1" customWidth="1"/>
    <col min="29" max="29" width="6.375" style="1" customWidth="1"/>
    <col min="30" max="30" width="4.75" style="1" customWidth="1"/>
    <col min="31" max="32" width="5.375" style="1" customWidth="1"/>
    <col min="33" max="33" width="4" style="1" customWidth="1"/>
    <col min="34" max="34" width="4.5" style="1" customWidth="1"/>
    <col min="35" max="35" width="5.375" style="1" customWidth="1"/>
    <col min="36" max="36" width="4" style="1" customWidth="1"/>
    <col min="37" max="37" width="4.5" style="1" customWidth="1"/>
    <col min="38" max="38" width="5.37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7" t="s">
        <v>8</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9"/>
    </row>
    <row r="11" spans="1:40" ht="16.5" customHeight="1" x14ac:dyDescent="0.15">
      <c r="A11" s="4"/>
      <c r="B11" s="17" t="s">
        <v>9</v>
      </c>
      <c r="C11" s="18"/>
      <c r="D11" s="19"/>
      <c r="E11" s="17" t="s">
        <v>10</v>
      </c>
      <c r="F11" s="18"/>
      <c r="G11" s="19"/>
      <c r="H11" s="17" t="s">
        <v>11</v>
      </c>
      <c r="I11" s="18"/>
      <c r="J11" s="19"/>
      <c r="K11" s="17" t="s">
        <v>12</v>
      </c>
      <c r="L11" s="18"/>
      <c r="M11" s="19"/>
      <c r="N11" s="17" t="s">
        <v>13</v>
      </c>
      <c r="O11" s="18"/>
      <c r="P11" s="19"/>
      <c r="Q11" s="17" t="s">
        <v>14</v>
      </c>
      <c r="R11" s="18"/>
      <c r="S11" s="19"/>
      <c r="T11" s="17" t="s">
        <v>15</v>
      </c>
      <c r="U11" s="18"/>
      <c r="V11" s="19"/>
      <c r="W11" s="17" t="s">
        <v>16</v>
      </c>
      <c r="X11" s="18"/>
      <c r="Y11" s="19"/>
      <c r="Z11" s="17" t="s">
        <v>17</v>
      </c>
      <c r="AA11" s="18"/>
      <c r="AB11" s="19"/>
      <c r="AC11" s="17" t="s">
        <v>18</v>
      </c>
      <c r="AD11" s="18"/>
      <c r="AE11" s="19"/>
      <c r="AF11" s="17" t="s">
        <v>19</v>
      </c>
      <c r="AG11" s="18"/>
      <c r="AH11" s="19"/>
      <c r="AI11" s="17" t="s">
        <v>20</v>
      </c>
      <c r="AJ11" s="18"/>
      <c r="AK11" s="19"/>
      <c r="AL11" s="17" t="s">
        <v>21</v>
      </c>
      <c r="AM11" s="18"/>
      <c r="AN11" s="19"/>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280.3</v>
      </c>
      <c r="C13" s="6">
        <v>6</v>
      </c>
      <c r="D13" s="6">
        <v>209</v>
      </c>
      <c r="E13" s="6">
        <v>193</v>
      </c>
      <c r="F13" s="6">
        <v>12</v>
      </c>
      <c r="G13" s="6">
        <v>69</v>
      </c>
      <c r="H13" s="6">
        <v>232.1</v>
      </c>
      <c r="I13" s="6">
        <v>12</v>
      </c>
      <c r="J13" s="6">
        <v>73</v>
      </c>
      <c r="K13" s="6">
        <v>230.4</v>
      </c>
      <c r="L13" s="6">
        <v>15</v>
      </c>
      <c r="M13" s="6">
        <v>52</v>
      </c>
      <c r="N13" s="6">
        <v>243.7</v>
      </c>
      <c r="O13" s="6">
        <v>11</v>
      </c>
      <c r="P13" s="6">
        <v>101</v>
      </c>
      <c r="Q13" s="6">
        <v>333.8</v>
      </c>
      <c r="R13" s="6">
        <v>7</v>
      </c>
      <c r="S13" s="6">
        <v>96</v>
      </c>
      <c r="T13" s="6">
        <v>275.5</v>
      </c>
      <c r="U13" s="6">
        <v>8</v>
      </c>
      <c r="V13" s="6">
        <v>111</v>
      </c>
      <c r="W13" s="6">
        <v>286.3</v>
      </c>
      <c r="X13" s="6">
        <v>10</v>
      </c>
      <c r="Y13" s="6">
        <v>88</v>
      </c>
      <c r="Z13" s="6">
        <v>331.9</v>
      </c>
      <c r="AA13" s="6">
        <v>6</v>
      </c>
      <c r="AB13" s="6">
        <v>143</v>
      </c>
      <c r="AC13" s="6">
        <v>298.10000000000002</v>
      </c>
      <c r="AD13" s="6">
        <v>7</v>
      </c>
      <c r="AE13" s="6">
        <v>143</v>
      </c>
      <c r="AF13" s="6">
        <v>332</v>
      </c>
      <c r="AG13" s="6">
        <v>7</v>
      </c>
      <c r="AH13" s="6">
        <v>136</v>
      </c>
      <c r="AI13" s="6">
        <v>342.2</v>
      </c>
      <c r="AJ13" s="6">
        <v>5</v>
      </c>
      <c r="AK13" s="6">
        <v>343</v>
      </c>
      <c r="AL13" s="6">
        <v>297.8</v>
      </c>
      <c r="AM13" s="6">
        <v>2</v>
      </c>
      <c r="AN13" s="6">
        <v>1564</v>
      </c>
    </row>
    <row r="14" spans="1:40" ht="16.5" customHeight="1" x14ac:dyDescent="0.15">
      <c r="A14" s="5" t="s">
        <v>26</v>
      </c>
      <c r="B14" s="6">
        <v>139.69999999999999</v>
      </c>
      <c r="C14" s="6">
        <v>9</v>
      </c>
      <c r="D14" s="6">
        <v>209</v>
      </c>
      <c r="E14" s="6">
        <v>148.69999999999999</v>
      </c>
      <c r="F14" s="6">
        <v>15</v>
      </c>
      <c r="G14" s="6">
        <v>69</v>
      </c>
      <c r="H14" s="6">
        <v>117.9</v>
      </c>
      <c r="I14" s="6">
        <v>16</v>
      </c>
      <c r="J14" s="6">
        <v>73</v>
      </c>
      <c r="K14" s="6">
        <v>210.5</v>
      </c>
      <c r="L14" s="6">
        <v>16</v>
      </c>
      <c r="M14" s="6">
        <v>52</v>
      </c>
      <c r="N14" s="6">
        <v>112.8</v>
      </c>
      <c r="O14" s="6">
        <v>17</v>
      </c>
      <c r="P14" s="6">
        <v>101</v>
      </c>
      <c r="Q14" s="6">
        <v>66</v>
      </c>
      <c r="R14" s="6">
        <v>17</v>
      </c>
      <c r="S14" s="6">
        <v>96</v>
      </c>
      <c r="T14" s="6">
        <v>102.8</v>
      </c>
      <c r="U14" s="6">
        <v>13</v>
      </c>
      <c r="V14" s="6">
        <v>111</v>
      </c>
      <c r="W14" s="6">
        <v>124.2</v>
      </c>
      <c r="X14" s="6">
        <v>14</v>
      </c>
      <c r="Y14" s="6">
        <v>88</v>
      </c>
      <c r="Z14" s="6">
        <v>89.5</v>
      </c>
      <c r="AA14" s="6">
        <v>11</v>
      </c>
      <c r="AB14" s="6">
        <v>143</v>
      </c>
      <c r="AC14" s="6">
        <v>122.9</v>
      </c>
      <c r="AD14" s="6">
        <v>10</v>
      </c>
      <c r="AE14" s="6">
        <v>143</v>
      </c>
      <c r="AF14" s="6">
        <v>60.3</v>
      </c>
      <c r="AG14" s="6">
        <v>14</v>
      </c>
      <c r="AH14" s="6">
        <v>136</v>
      </c>
      <c r="AI14" s="6">
        <v>53.2</v>
      </c>
      <c r="AJ14" s="6">
        <v>13</v>
      </c>
      <c r="AK14" s="6">
        <v>343</v>
      </c>
      <c r="AL14" s="6">
        <v>99.7</v>
      </c>
      <c r="AM14" s="6">
        <v>4</v>
      </c>
      <c r="AN14" s="6">
        <v>1564</v>
      </c>
    </row>
    <row r="15" spans="1:40" ht="16.5" customHeight="1" x14ac:dyDescent="0.15">
      <c r="A15" s="5" t="s">
        <v>27</v>
      </c>
      <c r="B15" s="6">
        <v>420</v>
      </c>
      <c r="C15" s="6">
        <v>5</v>
      </c>
      <c r="D15" s="6">
        <v>209</v>
      </c>
      <c r="E15" s="6">
        <v>341.6</v>
      </c>
      <c r="F15" s="6">
        <v>7</v>
      </c>
      <c r="G15" s="6">
        <v>69</v>
      </c>
      <c r="H15" s="6">
        <v>350</v>
      </c>
      <c r="I15" s="6">
        <v>7</v>
      </c>
      <c r="J15" s="6">
        <v>73</v>
      </c>
      <c r="K15" s="6">
        <v>440.9</v>
      </c>
      <c r="L15" s="6">
        <v>8</v>
      </c>
      <c r="M15" s="6">
        <v>52</v>
      </c>
      <c r="N15" s="6">
        <v>356.5</v>
      </c>
      <c r="O15" s="6">
        <v>8</v>
      </c>
      <c r="P15" s="6">
        <v>101</v>
      </c>
      <c r="Q15" s="6">
        <v>399.8</v>
      </c>
      <c r="R15" s="6">
        <v>6</v>
      </c>
      <c r="S15" s="6">
        <v>96</v>
      </c>
      <c r="T15" s="6">
        <v>378.2</v>
      </c>
      <c r="U15" s="6">
        <v>6</v>
      </c>
      <c r="V15" s="6">
        <v>111</v>
      </c>
      <c r="W15" s="6">
        <v>410.4</v>
      </c>
      <c r="X15" s="6">
        <v>7</v>
      </c>
      <c r="Y15" s="6">
        <v>88</v>
      </c>
      <c r="Z15" s="6">
        <v>421.4</v>
      </c>
      <c r="AA15" s="6">
        <v>5</v>
      </c>
      <c r="AB15" s="6">
        <v>143</v>
      </c>
      <c r="AC15" s="6">
        <v>421.1</v>
      </c>
      <c r="AD15" s="6">
        <v>5</v>
      </c>
      <c r="AE15" s="6">
        <v>143</v>
      </c>
      <c r="AF15" s="6">
        <v>392.4</v>
      </c>
      <c r="AG15" s="6">
        <v>6</v>
      </c>
      <c r="AH15" s="6">
        <v>136</v>
      </c>
      <c r="AI15" s="6">
        <v>395.4</v>
      </c>
      <c r="AJ15" s="6">
        <v>5</v>
      </c>
      <c r="AK15" s="6">
        <v>343</v>
      </c>
      <c r="AL15" s="6">
        <v>397.6</v>
      </c>
      <c r="AM15" s="6">
        <v>2</v>
      </c>
      <c r="AN15" s="6">
        <v>1564</v>
      </c>
    </row>
    <row r="17" spans="1:40" x14ac:dyDescent="0.15">
      <c r="A17" s="1" t="s">
        <v>28</v>
      </c>
    </row>
    <row r="20" spans="1:40" ht="12.75" x14ac:dyDescent="0.2">
      <c r="A20" s="3" t="s">
        <v>29</v>
      </c>
    </row>
    <row r="21" spans="1:40" ht="21" customHeight="1" x14ac:dyDescent="0.15">
      <c r="A21" s="15" t="s">
        <v>30</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row>
    <row r="23" spans="1:40" ht="12.75" x14ac:dyDescent="0.2">
      <c r="A23" s="3" t="s">
        <v>31</v>
      </c>
    </row>
    <row r="24" spans="1:40" x14ac:dyDescent="0.15">
      <c r="A24" s="1" t="s">
        <v>32</v>
      </c>
    </row>
    <row r="26" spans="1:40" ht="12.75" x14ac:dyDescent="0.2">
      <c r="A26" s="3" t="s">
        <v>33</v>
      </c>
    </row>
    <row r="27" spans="1:40" x14ac:dyDescent="0.15">
      <c r="A27" s="1" t="s">
        <v>8</v>
      </c>
    </row>
    <row r="29" spans="1:40" ht="12.75" x14ac:dyDescent="0.2">
      <c r="A29" s="3" t="s">
        <v>34</v>
      </c>
    </row>
    <row r="30" spans="1:40" ht="21" customHeight="1" x14ac:dyDescent="0.15">
      <c r="A30" s="15" t="s">
        <v>35</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row>
    <row r="32" spans="1:40" ht="12.75" x14ac:dyDescent="0.2">
      <c r="A32" s="3" t="s">
        <v>36</v>
      </c>
    </row>
    <row r="33" spans="1:1" x14ac:dyDescent="0.15">
      <c r="A33" s="1" t="s">
        <v>37</v>
      </c>
    </row>
  </sheetData>
  <mergeCells count="16">
    <mergeCell ref="A30:AN30"/>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21:AN2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8"/>
  <sheetViews>
    <sheetView tabSelected="1" topLeftCell="A16" workbookViewId="0">
      <selection activeCell="A97" sqref="A97:XFD100"/>
    </sheetView>
  </sheetViews>
  <sheetFormatPr baseColWidth="10" defaultRowHeight="14.25" x14ac:dyDescent="0.2"/>
  <sheetData>
    <row r="2" spans="1:14" ht="15" x14ac:dyDescent="0.25">
      <c r="A2" s="8" t="s">
        <v>38</v>
      </c>
    </row>
    <row r="4" spans="1:14" ht="24" customHeight="1" x14ac:dyDescent="0.2">
      <c r="A4" s="4" t="s">
        <v>1</v>
      </c>
      <c r="B4" s="7" t="s">
        <v>9</v>
      </c>
      <c r="C4" s="7" t="s">
        <v>10</v>
      </c>
      <c r="D4" s="7" t="s">
        <v>11</v>
      </c>
      <c r="E4" s="7" t="s">
        <v>12</v>
      </c>
      <c r="F4" s="7" t="s">
        <v>13</v>
      </c>
      <c r="G4" s="7" t="s">
        <v>14</v>
      </c>
      <c r="H4" s="7" t="s">
        <v>15</v>
      </c>
      <c r="I4" s="7" t="s">
        <v>16</v>
      </c>
      <c r="J4" s="7" t="s">
        <v>17</v>
      </c>
      <c r="K4" s="7" t="s">
        <v>18</v>
      </c>
      <c r="L4" s="7" t="s">
        <v>19</v>
      </c>
      <c r="M4" s="7" t="s">
        <v>20</v>
      </c>
      <c r="N4" s="7" t="s">
        <v>21</v>
      </c>
    </row>
    <row r="5" spans="1:14" x14ac:dyDescent="0.2">
      <c r="A5" s="5" t="s">
        <v>25</v>
      </c>
      <c r="B5" s="6">
        <v>280.3</v>
      </c>
      <c r="C5" s="6">
        <v>193</v>
      </c>
      <c r="D5" s="6">
        <v>232.1</v>
      </c>
      <c r="E5" s="6">
        <v>230.4</v>
      </c>
      <c r="F5" s="6">
        <v>243.7</v>
      </c>
      <c r="G5" s="6">
        <v>333.8</v>
      </c>
      <c r="H5" s="6">
        <v>275.5</v>
      </c>
      <c r="I5" s="6">
        <v>286.3</v>
      </c>
      <c r="J5" s="6">
        <v>331.9</v>
      </c>
      <c r="K5" s="6">
        <v>298.10000000000002</v>
      </c>
      <c r="L5" s="6">
        <v>332</v>
      </c>
      <c r="M5" s="6">
        <v>342.2</v>
      </c>
      <c r="N5" s="6">
        <v>297.8</v>
      </c>
    </row>
    <row r="6" spans="1:14" x14ac:dyDescent="0.2">
      <c r="A6" s="5" t="s">
        <v>26</v>
      </c>
      <c r="B6" s="6">
        <v>139.69999999999999</v>
      </c>
      <c r="C6" s="6">
        <v>148.69999999999999</v>
      </c>
      <c r="D6" s="6">
        <v>117.9</v>
      </c>
      <c r="E6" s="6">
        <v>210.5</v>
      </c>
      <c r="F6" s="6">
        <v>112.8</v>
      </c>
      <c r="G6" s="6">
        <v>66</v>
      </c>
      <c r="H6" s="6">
        <v>102.8</v>
      </c>
      <c r="I6" s="6">
        <v>124.2</v>
      </c>
      <c r="J6" s="6">
        <v>89.5</v>
      </c>
      <c r="K6" s="6">
        <v>122.9</v>
      </c>
      <c r="L6" s="6">
        <v>60.3</v>
      </c>
      <c r="M6" s="6">
        <v>53.2</v>
      </c>
      <c r="N6" s="6">
        <v>99.7</v>
      </c>
    </row>
    <row r="7" spans="1:14" x14ac:dyDescent="0.2">
      <c r="A7" s="5" t="s">
        <v>27</v>
      </c>
      <c r="B7" s="6">
        <v>420</v>
      </c>
      <c r="C7" s="6">
        <v>341.6</v>
      </c>
      <c r="D7" s="6">
        <v>350</v>
      </c>
      <c r="E7" s="6">
        <v>440.9</v>
      </c>
      <c r="F7" s="6">
        <v>356.5</v>
      </c>
      <c r="G7" s="6">
        <v>399.8</v>
      </c>
      <c r="H7" s="6">
        <v>378.2</v>
      </c>
      <c r="I7" s="6">
        <v>410.4</v>
      </c>
      <c r="J7" s="6">
        <v>421.4</v>
      </c>
      <c r="K7" s="6">
        <v>421.1</v>
      </c>
      <c r="L7" s="6">
        <v>392.4</v>
      </c>
      <c r="M7" s="6">
        <v>395.4</v>
      </c>
      <c r="N7" s="6">
        <v>397.6</v>
      </c>
    </row>
    <row r="8" spans="1:14" x14ac:dyDescent="0.2">
      <c r="A8" s="9" t="s">
        <v>39</v>
      </c>
      <c r="B8" s="10">
        <f>B6/B7</f>
        <v>0.33261904761904759</v>
      </c>
      <c r="C8" s="10">
        <f t="shared" ref="C8:N8" si="0">C6/C7</f>
        <v>0.4353044496487119</v>
      </c>
      <c r="D8" s="10">
        <f t="shared" si="0"/>
        <v>0.33685714285714285</v>
      </c>
      <c r="E8" s="10">
        <f t="shared" si="0"/>
        <v>0.47743252438194606</v>
      </c>
      <c r="F8" s="10">
        <f t="shared" si="0"/>
        <v>0.3164095371669004</v>
      </c>
      <c r="G8" s="10">
        <f t="shared" si="0"/>
        <v>0.16508254127063532</v>
      </c>
      <c r="H8" s="10">
        <f t="shared" si="0"/>
        <v>0.27181385510312006</v>
      </c>
      <c r="I8" s="10">
        <f t="shared" si="0"/>
        <v>0.30263157894736842</v>
      </c>
      <c r="J8" s="10">
        <f t="shared" si="0"/>
        <v>0.21238728049359279</v>
      </c>
      <c r="K8" s="10">
        <f t="shared" si="0"/>
        <v>0.2918546663500356</v>
      </c>
      <c r="L8" s="10">
        <f t="shared" si="0"/>
        <v>0.1536697247706422</v>
      </c>
      <c r="M8" s="10">
        <f t="shared" si="0"/>
        <v>0.13454729387961559</v>
      </c>
      <c r="N8" s="10">
        <f t="shared" si="0"/>
        <v>0.25075452716297786</v>
      </c>
    </row>
    <row r="9" spans="1:14" x14ac:dyDescent="0.2">
      <c r="A9" s="9" t="s">
        <v>40</v>
      </c>
      <c r="B9" s="10">
        <v>0.4</v>
      </c>
      <c r="C9" s="10">
        <v>0.44</v>
      </c>
      <c r="D9" s="10">
        <v>0.51</v>
      </c>
      <c r="E9" s="10">
        <v>0.49</v>
      </c>
      <c r="F9" s="10">
        <v>0.51</v>
      </c>
      <c r="G9" s="10">
        <v>0.45</v>
      </c>
      <c r="H9" s="10">
        <v>0.42</v>
      </c>
      <c r="I9" s="10">
        <v>0.43</v>
      </c>
      <c r="J9" s="10">
        <v>0.4</v>
      </c>
      <c r="K9" s="10">
        <v>0.45</v>
      </c>
      <c r="L9" s="10">
        <v>0.3</v>
      </c>
      <c r="M9" s="10">
        <v>0.31</v>
      </c>
      <c r="N9" s="10">
        <v>0.4</v>
      </c>
    </row>
    <row r="10" spans="1:14" x14ac:dyDescent="0.2">
      <c r="A10" s="9" t="s">
        <v>41</v>
      </c>
      <c r="B10" s="10">
        <v>0.59</v>
      </c>
      <c r="C10" s="10">
        <v>0.64</v>
      </c>
      <c r="D10" s="10">
        <v>0.7</v>
      </c>
      <c r="E10" s="10">
        <v>0.72</v>
      </c>
      <c r="F10" s="10">
        <v>0.71</v>
      </c>
      <c r="G10" s="10">
        <v>0.64</v>
      </c>
      <c r="H10" s="10">
        <v>0.62</v>
      </c>
      <c r="I10" s="10">
        <v>0.63</v>
      </c>
      <c r="J10" s="10">
        <v>0.6</v>
      </c>
      <c r="K10" s="10">
        <v>0.66</v>
      </c>
      <c r="L10" s="10">
        <v>0.44</v>
      </c>
      <c r="M10" s="10">
        <v>0.45</v>
      </c>
      <c r="N10" s="10">
        <v>0.57999999999999996</v>
      </c>
    </row>
    <row r="11" spans="1:14" x14ac:dyDescent="0.2">
      <c r="A11" s="4" t="s">
        <v>43</v>
      </c>
      <c r="B11" s="6">
        <v>9</v>
      </c>
      <c r="C11" s="6">
        <v>15</v>
      </c>
      <c r="D11" s="6">
        <v>16</v>
      </c>
      <c r="E11" s="6">
        <v>16</v>
      </c>
      <c r="F11" s="6">
        <v>17</v>
      </c>
      <c r="G11" s="6">
        <v>17</v>
      </c>
      <c r="H11" s="6">
        <v>13</v>
      </c>
      <c r="I11" s="6">
        <v>14</v>
      </c>
      <c r="J11" s="6">
        <v>11</v>
      </c>
      <c r="K11" s="6">
        <v>10</v>
      </c>
      <c r="L11" s="6">
        <v>14</v>
      </c>
      <c r="M11" s="6">
        <v>13</v>
      </c>
      <c r="N11" s="6">
        <v>4</v>
      </c>
    </row>
    <row r="12" spans="1:14" ht="21" x14ac:dyDescent="0.2">
      <c r="A12" s="11" t="s">
        <v>45</v>
      </c>
      <c r="B12" s="12">
        <f>B6*2*B11/100</f>
        <v>25.146000000000001</v>
      </c>
      <c r="C12" s="12">
        <f t="shared" ref="C12:N12" si="1">C6*2*C11/100</f>
        <v>44.61</v>
      </c>
      <c r="D12" s="12">
        <f t="shared" si="1"/>
        <v>37.728000000000002</v>
      </c>
      <c r="E12" s="12">
        <f t="shared" si="1"/>
        <v>67.36</v>
      </c>
      <c r="F12" s="12">
        <f t="shared" si="1"/>
        <v>38.351999999999997</v>
      </c>
      <c r="G12" s="12">
        <f t="shared" si="1"/>
        <v>22.44</v>
      </c>
      <c r="H12" s="12">
        <f t="shared" si="1"/>
        <v>26.727999999999998</v>
      </c>
      <c r="I12" s="12">
        <f t="shared" si="1"/>
        <v>34.775999999999996</v>
      </c>
      <c r="J12" s="12">
        <f t="shared" si="1"/>
        <v>19.690000000000001</v>
      </c>
      <c r="K12" s="12">
        <f t="shared" si="1"/>
        <v>24.58</v>
      </c>
      <c r="L12" s="12">
        <f t="shared" si="1"/>
        <v>16.884</v>
      </c>
      <c r="M12" s="12">
        <f t="shared" si="1"/>
        <v>13.832000000000001</v>
      </c>
      <c r="N12" s="12">
        <f t="shared" si="1"/>
        <v>7.976</v>
      </c>
    </row>
    <row r="13" spans="1:14" ht="21" x14ac:dyDescent="0.2">
      <c r="A13" s="11" t="s">
        <v>44</v>
      </c>
      <c r="B13" s="10">
        <f>B8*2*B11/100</f>
        <v>5.9871428571428568E-2</v>
      </c>
      <c r="C13" s="10">
        <f t="shared" ref="C13:N13" si="2">C8*2*C11/100</f>
        <v>0.13059133489461358</v>
      </c>
      <c r="D13" s="10">
        <f t="shared" si="2"/>
        <v>0.10779428571428572</v>
      </c>
      <c r="E13" s="10">
        <f t="shared" si="2"/>
        <v>0.15277840780222274</v>
      </c>
      <c r="F13" s="10">
        <f t="shared" si="2"/>
        <v>0.10757924263674613</v>
      </c>
      <c r="G13" s="10">
        <f t="shared" si="2"/>
        <v>5.6128064032016006E-2</v>
      </c>
      <c r="H13" s="10">
        <f t="shared" si="2"/>
        <v>7.0671602326811217E-2</v>
      </c>
      <c r="I13" s="10">
        <f t="shared" si="2"/>
        <v>8.4736842105263152E-2</v>
      </c>
      <c r="J13" s="10">
        <f t="shared" si="2"/>
        <v>4.6725201708590409E-2</v>
      </c>
      <c r="K13" s="10">
        <f t="shared" si="2"/>
        <v>5.8370933270007121E-2</v>
      </c>
      <c r="L13" s="10">
        <f t="shared" si="2"/>
        <v>4.3027522935779813E-2</v>
      </c>
      <c r="M13" s="10">
        <f t="shared" si="2"/>
        <v>3.4982296408700056E-2</v>
      </c>
      <c r="N13" s="10">
        <f t="shared" si="2"/>
        <v>2.0060362173038228E-2</v>
      </c>
    </row>
    <row r="14" spans="1:14" ht="21.75" customHeight="1" x14ac:dyDescent="0.2">
      <c r="A14" s="20" t="s">
        <v>42</v>
      </c>
      <c r="B14" s="20"/>
      <c r="C14" s="20"/>
      <c r="D14" s="20"/>
      <c r="E14" s="20"/>
      <c r="F14" s="10"/>
      <c r="G14" s="10"/>
      <c r="H14" s="10"/>
      <c r="I14" s="10"/>
      <c r="J14" s="10"/>
      <c r="K14" s="10"/>
      <c r="L14" s="10"/>
      <c r="M14" s="10"/>
      <c r="N14" s="10"/>
    </row>
    <row r="15" spans="1:14" ht="21.75" customHeight="1" x14ac:dyDescent="0.2">
      <c r="A15" s="13"/>
      <c r="B15" s="13"/>
      <c r="C15" s="13"/>
      <c r="D15" s="13"/>
      <c r="E15" s="13"/>
      <c r="F15" s="10"/>
      <c r="G15" s="10"/>
      <c r="H15" s="10"/>
      <c r="I15" s="10"/>
      <c r="J15" s="10"/>
      <c r="K15" s="10"/>
      <c r="L15" s="10"/>
      <c r="M15" s="10"/>
      <c r="N15" s="10"/>
    </row>
    <row r="16" spans="1:14" ht="17.25" x14ac:dyDescent="0.25">
      <c r="A16" s="8" t="s">
        <v>48</v>
      </c>
    </row>
    <row r="45" spans="1:14" ht="17.25" customHeight="1" x14ac:dyDescent="0.25">
      <c r="A45" s="8" t="s">
        <v>47</v>
      </c>
      <c r="B45" s="13"/>
      <c r="C45" s="13"/>
      <c r="D45" s="13"/>
      <c r="E45" s="13"/>
      <c r="F45" s="10"/>
      <c r="G45" s="10"/>
      <c r="H45" s="10"/>
      <c r="I45" s="10"/>
      <c r="J45" s="10"/>
      <c r="K45" s="10"/>
      <c r="L45" s="10"/>
      <c r="M45" s="10"/>
      <c r="N45" s="10"/>
    </row>
    <row r="46" spans="1:14" x14ac:dyDescent="0.2">
      <c r="A46" s="9"/>
      <c r="B46" s="10"/>
      <c r="C46" s="10"/>
      <c r="D46" s="10"/>
      <c r="E46" s="10"/>
      <c r="F46" s="10"/>
      <c r="G46" s="10"/>
      <c r="H46" s="10"/>
      <c r="I46" s="10"/>
      <c r="J46" s="10"/>
      <c r="K46" s="10"/>
      <c r="L46" s="10"/>
      <c r="M46" s="10"/>
      <c r="N46" s="10"/>
    </row>
    <row r="47" spans="1:14" x14ac:dyDescent="0.2">
      <c r="A47" s="13"/>
      <c r="B47" s="10"/>
      <c r="C47" s="10"/>
      <c r="D47" s="10"/>
      <c r="E47" s="10"/>
      <c r="F47" s="10"/>
      <c r="G47" s="10"/>
      <c r="H47" s="10"/>
      <c r="I47" s="10"/>
      <c r="J47" s="10"/>
      <c r="K47" s="10"/>
      <c r="L47" s="10"/>
      <c r="M47" s="10"/>
      <c r="N47" s="10"/>
    </row>
    <row r="48" spans="1:14" x14ac:dyDescent="0.2">
      <c r="A48" s="13"/>
      <c r="B48" s="10"/>
      <c r="C48" s="10"/>
      <c r="D48" s="10"/>
      <c r="E48" s="10"/>
      <c r="F48" s="10"/>
      <c r="G48" s="10"/>
      <c r="H48" s="10"/>
      <c r="I48" s="10"/>
      <c r="J48" s="10"/>
      <c r="K48" s="10"/>
      <c r="L48" s="10"/>
      <c r="M48" s="10"/>
      <c r="N48" s="10"/>
    </row>
    <row r="49" spans="1:14" x14ac:dyDescent="0.2">
      <c r="A49" s="13"/>
      <c r="B49" s="10"/>
      <c r="C49" s="10"/>
      <c r="D49" s="10"/>
      <c r="E49" s="10"/>
      <c r="F49" s="10"/>
      <c r="G49" s="10"/>
      <c r="H49" s="10"/>
      <c r="I49" s="10"/>
      <c r="J49" s="10"/>
      <c r="K49" s="10"/>
      <c r="L49" s="10"/>
      <c r="M49" s="10"/>
      <c r="N49" s="10"/>
    </row>
    <row r="50" spans="1:14" x14ac:dyDescent="0.2">
      <c r="A50" s="13"/>
      <c r="B50" s="10"/>
      <c r="C50" s="10"/>
      <c r="D50" s="10"/>
      <c r="E50" s="10"/>
      <c r="F50" s="10"/>
      <c r="G50" s="10"/>
      <c r="H50" s="10"/>
      <c r="I50" s="10"/>
      <c r="J50" s="10"/>
      <c r="K50" s="10"/>
      <c r="L50" s="10"/>
      <c r="M50" s="10"/>
      <c r="N50" s="10"/>
    </row>
    <row r="51" spans="1:14" x14ac:dyDescent="0.2">
      <c r="A51" s="13"/>
      <c r="B51" s="10"/>
      <c r="C51" s="10"/>
      <c r="D51" s="10"/>
      <c r="E51" s="10"/>
      <c r="F51" s="10"/>
      <c r="G51" s="10"/>
      <c r="H51" s="10"/>
      <c r="I51" s="10"/>
      <c r="J51" s="10"/>
      <c r="K51" s="10"/>
      <c r="L51" s="10"/>
      <c r="M51" s="10"/>
      <c r="N51" s="10"/>
    </row>
    <row r="52" spans="1:14" x14ac:dyDescent="0.2">
      <c r="A52" s="13"/>
      <c r="B52" s="10"/>
      <c r="C52" s="10"/>
      <c r="D52" s="10"/>
      <c r="E52" s="10"/>
      <c r="F52" s="10"/>
      <c r="G52" s="10"/>
      <c r="H52" s="10"/>
      <c r="I52" s="10"/>
      <c r="J52" s="10"/>
      <c r="K52" s="10"/>
      <c r="L52" s="10"/>
      <c r="M52" s="10"/>
      <c r="N52" s="10"/>
    </row>
    <row r="53" spans="1:14" x14ac:dyDescent="0.2">
      <c r="A53" s="13"/>
      <c r="B53" s="10"/>
      <c r="C53" s="10"/>
      <c r="D53" s="10"/>
      <c r="E53" s="10"/>
      <c r="F53" s="10"/>
      <c r="G53" s="10"/>
      <c r="H53" s="10"/>
      <c r="I53" s="10"/>
      <c r="J53" s="10"/>
      <c r="K53" s="10"/>
      <c r="L53" s="10"/>
      <c r="M53" s="10"/>
      <c r="N53" s="10"/>
    </row>
    <row r="54" spans="1:14" x14ac:dyDescent="0.2">
      <c r="A54" s="13"/>
      <c r="B54" s="10"/>
      <c r="C54" s="10"/>
      <c r="D54" s="10"/>
      <c r="E54" s="10"/>
      <c r="F54" s="10"/>
      <c r="G54" s="10"/>
      <c r="H54" s="10"/>
      <c r="I54" s="10"/>
      <c r="J54" s="10"/>
      <c r="K54" s="10"/>
      <c r="L54" s="10"/>
      <c r="M54" s="10"/>
      <c r="N54" s="10"/>
    </row>
    <row r="55" spans="1:14" x14ac:dyDescent="0.2">
      <c r="A55" s="13"/>
      <c r="B55" s="10"/>
      <c r="C55" s="10"/>
      <c r="D55" s="10"/>
      <c r="E55" s="10"/>
      <c r="F55" s="10"/>
      <c r="G55" s="10"/>
      <c r="H55" s="10"/>
      <c r="I55" s="10"/>
      <c r="J55" s="10"/>
      <c r="K55" s="10"/>
      <c r="L55" s="10"/>
      <c r="M55" s="10"/>
      <c r="N55" s="10"/>
    </row>
    <row r="56" spans="1:14" x14ac:dyDescent="0.2">
      <c r="A56" s="13"/>
      <c r="B56" s="10"/>
      <c r="C56" s="10"/>
      <c r="D56" s="10"/>
      <c r="E56" s="10"/>
      <c r="F56" s="10"/>
      <c r="G56" s="10"/>
      <c r="H56" s="10"/>
      <c r="I56" s="10"/>
      <c r="J56" s="10"/>
      <c r="K56" s="10"/>
      <c r="L56" s="10"/>
      <c r="M56" s="10"/>
      <c r="N56" s="10"/>
    </row>
    <row r="57" spans="1:14" x14ac:dyDescent="0.2">
      <c r="A57" s="13"/>
      <c r="B57" s="10"/>
      <c r="C57" s="10"/>
      <c r="D57" s="10"/>
      <c r="E57" s="10"/>
      <c r="F57" s="10"/>
      <c r="G57" s="10"/>
      <c r="H57" s="10"/>
      <c r="I57" s="10"/>
      <c r="J57" s="10"/>
      <c r="K57" s="10"/>
      <c r="L57" s="10"/>
      <c r="M57" s="10"/>
      <c r="N57" s="10"/>
    </row>
    <row r="58" spans="1:14" x14ac:dyDescent="0.2">
      <c r="A58" s="13"/>
      <c r="B58" s="10"/>
      <c r="C58" s="10"/>
      <c r="D58" s="10"/>
      <c r="E58" s="10"/>
      <c r="F58" s="10"/>
      <c r="G58" s="10"/>
      <c r="H58" s="10"/>
      <c r="I58" s="10"/>
      <c r="J58" s="10"/>
      <c r="K58" s="10"/>
      <c r="L58" s="10"/>
      <c r="M58" s="10"/>
      <c r="N58" s="10"/>
    </row>
    <row r="59" spans="1:14" x14ac:dyDescent="0.2">
      <c r="A59" s="13"/>
      <c r="B59" s="10"/>
      <c r="C59" s="10"/>
      <c r="D59" s="10"/>
      <c r="E59" s="10"/>
      <c r="F59" s="10"/>
      <c r="G59" s="10"/>
      <c r="H59" s="10"/>
      <c r="I59" s="10"/>
      <c r="J59" s="10"/>
      <c r="K59" s="10"/>
      <c r="L59" s="10"/>
      <c r="M59" s="10"/>
      <c r="N59" s="10"/>
    </row>
    <row r="60" spans="1:14" x14ac:dyDescent="0.2">
      <c r="A60" s="13"/>
      <c r="B60" s="10"/>
      <c r="C60" s="10"/>
      <c r="D60" s="10"/>
      <c r="E60" s="10"/>
      <c r="F60" s="10"/>
      <c r="G60" s="10"/>
      <c r="H60" s="10"/>
      <c r="I60" s="10"/>
      <c r="J60" s="10"/>
      <c r="K60" s="10"/>
      <c r="L60" s="10"/>
      <c r="M60" s="10"/>
      <c r="N60" s="10"/>
    </row>
    <row r="61" spans="1:14" x14ac:dyDescent="0.2">
      <c r="A61" s="13"/>
      <c r="B61" s="10"/>
      <c r="C61" s="10"/>
      <c r="D61" s="10"/>
      <c r="E61" s="10"/>
      <c r="F61" s="10"/>
      <c r="G61" s="10"/>
      <c r="H61" s="10"/>
      <c r="I61" s="10"/>
      <c r="J61" s="10"/>
      <c r="K61" s="10"/>
      <c r="L61" s="10"/>
      <c r="M61" s="10"/>
      <c r="N61" s="10"/>
    </row>
    <row r="62" spans="1:14" x14ac:dyDescent="0.2">
      <c r="A62" s="13"/>
      <c r="B62" s="10"/>
      <c r="C62" s="10"/>
      <c r="D62" s="10"/>
      <c r="E62" s="10"/>
      <c r="F62" s="10"/>
      <c r="G62" s="10"/>
      <c r="H62" s="10"/>
      <c r="I62" s="10"/>
      <c r="J62" s="10"/>
      <c r="K62" s="10"/>
      <c r="L62" s="10"/>
      <c r="M62" s="10"/>
      <c r="N62" s="10"/>
    </row>
    <row r="63" spans="1:14" x14ac:dyDescent="0.2">
      <c r="A63" s="13"/>
      <c r="B63" s="10"/>
      <c r="C63" s="10"/>
      <c r="D63" s="10"/>
      <c r="E63" s="10"/>
      <c r="F63" s="10"/>
      <c r="G63" s="10"/>
      <c r="H63" s="10"/>
      <c r="I63" s="10"/>
      <c r="J63" s="10"/>
      <c r="K63" s="10"/>
      <c r="L63" s="10"/>
      <c r="M63" s="10"/>
      <c r="N63" s="10"/>
    </row>
    <row r="64" spans="1:14" x14ac:dyDescent="0.2">
      <c r="A64" s="13"/>
      <c r="B64" s="10"/>
      <c r="C64" s="10"/>
      <c r="D64" s="10"/>
      <c r="E64" s="10"/>
      <c r="F64" s="10"/>
      <c r="G64" s="10"/>
      <c r="H64" s="10"/>
      <c r="I64" s="10"/>
      <c r="J64" s="10"/>
      <c r="K64" s="10"/>
      <c r="L64" s="10"/>
      <c r="M64" s="10"/>
      <c r="N64" s="10"/>
    </row>
    <row r="65" spans="1:14" x14ac:dyDescent="0.2">
      <c r="A65" s="13"/>
      <c r="B65" s="10"/>
      <c r="C65" s="10"/>
      <c r="D65" s="10"/>
      <c r="E65" s="10"/>
      <c r="F65" s="10"/>
      <c r="G65" s="10"/>
      <c r="H65" s="10"/>
      <c r="I65" s="10"/>
      <c r="J65" s="10"/>
      <c r="K65" s="10"/>
      <c r="L65" s="10"/>
      <c r="M65" s="10"/>
      <c r="N65" s="10"/>
    </row>
    <row r="67" spans="1:14" ht="15" x14ac:dyDescent="0.25">
      <c r="A67" s="8" t="s">
        <v>49</v>
      </c>
    </row>
    <row r="68" spans="1:14" ht="15" x14ac:dyDescent="0.25">
      <c r="C68" s="8"/>
    </row>
    <row r="95" spans="1:4" x14ac:dyDescent="0.2">
      <c r="D95" t="s">
        <v>21</v>
      </c>
    </row>
    <row r="96" spans="1:4" x14ac:dyDescent="0.2">
      <c r="A96" t="s">
        <v>46</v>
      </c>
      <c r="D96" s="14">
        <v>0.25</v>
      </c>
    </row>
    <row r="98" spans="1:1" ht="15" x14ac:dyDescent="0.25">
      <c r="A98" s="8" t="s">
        <v>50</v>
      </c>
    </row>
  </sheetData>
  <mergeCells count="1">
    <mergeCell ref="A14:E14"/>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LFITabelle-379273</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LFITabelle-379273</dc:title>
  <dc:creator>Amir Sejana</dc:creator>
  <cp:lastModifiedBy>Sejana Amir</cp:lastModifiedBy>
  <dcterms:created xsi:type="dcterms:W3CDTF">2017-05-30T14:21:45Z</dcterms:created>
  <dcterms:modified xsi:type="dcterms:W3CDTF">2018-02-19T12:31:04Z</dcterms:modified>
</cp:coreProperties>
</file>